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180" windowHeight="11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<sst xmlns="http://schemas.openxmlformats.org/spreadsheetml/2006/main" count="29" uniqueCount="16">
  <si>
    <t>Save 1 oz per sandwich</t>
  </si>
  <si>
    <t xml:space="preserve">1 oz of Gyro meat costs </t>
  </si>
  <si>
    <t>Cone Cost / Pound</t>
  </si>
  <si>
    <t>Sandwiches per day</t>
  </si>
  <si>
    <t>Savings per day</t>
  </si>
  <si>
    <t xml:space="preserve"> 25 Day Month</t>
  </si>
  <si>
    <t>A</t>
  </si>
  <si>
    <t>B</t>
  </si>
  <si>
    <t>C = A x B</t>
  </si>
  <si>
    <t>D = C x 25</t>
  </si>
  <si>
    <t>Cost  / Oz</t>
  </si>
  <si>
    <t>Annual      (52 weeks)</t>
  </si>
  <si>
    <t>G = F x 52</t>
  </si>
  <si>
    <t>Servings     per day</t>
  </si>
  <si>
    <t>Savings / Serving</t>
  </si>
  <si>
    <t xml:space="preserve"> 30 Day Month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</si>
</sst>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00"/>
    <numFmt numFmtId="166" formatCode="0.000000000"/>
    <numFmt numFmtId="167" formatCode="0.000000"/>
    <numFmt numFmtId="168" formatCode="0.00000"/>
    <numFmt numFmtId="169" formatCode="0.0000"/>
    <numFmt numFmtId="170" formatCode="0.000"/>
    <numFmt numFmtId="171" formatCode="&quot;$&quot;#,##0.0_);[Red]\(&quot;$&quot;#,##0.0\)"/>
    <numFmt numFmtId="172" formatCode="&quot;$&quot;#,##0.000_);[Red]\(&quot;$&quot;#,##0.000\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&quot;$&quot;#,##0.00"/>
    <numFmt numFmtId="176" formatCode="&quot;$&quot;#,##0.0"/>
    <numFmt numFmtId="177" formatCode="&quot;$&quot;#,##0"/>
    <numFmt numFmtId="178" formatCode="_(&quot;$&quot;* #,##0.000_);_(&quot;$&quot;* \(#,##0.000\);_(&quot;$&quot;* &quot;-&quot;??_);_(@_)"/>
    <numFmt numFmtId="179" formatCode="&quot;$&quot;#,##0.0000_);[Red]\(&quot;$&quot;#,##0.0000\)"/>
    <numFmt numFmtId="180" formatCode="&quot;$&quot;#,##0.00000_);[Red]\(&quot;$&quot;#,##0.00000\)"/>
    <numFmt numFmtId="181" formatCode="&quot;$&quot;#,##0.000_);\(&quot;$&quot;#,##0.000\)"/>
    <numFmt numFmtId="182" formatCode="&quot;$&quot;#,##0.0_);\(&quot;$&quot;#,##0.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/>
      </right>
      <top>
        <color indexed="63"/>
      </top>
      <bottom style="thick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ck">
        <color theme="0"/>
      </bottom>
    </border>
    <border>
      <left style="thin">
        <color theme="0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33" borderId="0" xfId="0" applyFont="1" applyFill="1" applyAlignment="1">
      <alignment/>
    </xf>
    <xf numFmtId="44" fontId="0" fillId="0" borderId="0" xfId="44" applyFont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70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175" fontId="3" fillId="0" borderId="0" xfId="44" applyNumberFormat="1" applyFont="1" applyFill="1" applyBorder="1" applyAlignment="1">
      <alignment horizontal="center"/>
    </xf>
    <xf numFmtId="175" fontId="3" fillId="0" borderId="0" xfId="0" applyNumberFormat="1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wrapText="1"/>
    </xf>
    <xf numFmtId="0" fontId="41" fillId="0" borderId="0" xfId="0" applyFont="1" applyFill="1" applyBorder="1" applyAlignment="1">
      <alignment horizontal="center" wrapText="1"/>
    </xf>
    <xf numFmtId="177" fontId="0" fillId="0" borderId="0" xfId="0" applyNumberFormat="1" applyFill="1" applyBorder="1" applyAlignment="1">
      <alignment horizontal="center"/>
    </xf>
    <xf numFmtId="0" fontId="0" fillId="0" borderId="0" xfId="0" applyFont="1" applyAlignment="1">
      <alignment/>
    </xf>
    <xf numFmtId="175" fontId="41" fillId="0" borderId="0" xfId="44" applyNumberFormat="1" applyFont="1" applyFill="1" applyBorder="1" applyAlignment="1">
      <alignment horizontal="center" wrapText="1"/>
    </xf>
    <xf numFmtId="175" fontId="0" fillId="0" borderId="0" xfId="44" applyNumberFormat="1" applyFont="1" applyAlignment="1">
      <alignment/>
    </xf>
    <xf numFmtId="175" fontId="0" fillId="0" borderId="0" xfId="44" applyNumberFormat="1" applyFont="1" applyAlignment="1">
      <alignment horizontal="center"/>
    </xf>
    <xf numFmtId="175" fontId="0" fillId="0" borderId="0" xfId="44" applyNumberFormat="1" applyFont="1" applyAlignment="1">
      <alignment horizontal="center" wrapText="1"/>
    </xf>
    <xf numFmtId="175" fontId="2" fillId="0" borderId="0" xfId="44" applyNumberFormat="1" applyFont="1" applyAlignment="1">
      <alignment horizontal="center"/>
    </xf>
    <xf numFmtId="7" fontId="3" fillId="0" borderId="0" xfId="44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0" fontId="41" fillId="34" borderId="10" xfId="0" applyFont="1" applyFill="1" applyBorder="1" applyAlignment="1">
      <alignment wrapText="1"/>
    </xf>
    <xf numFmtId="0" fontId="41" fillId="34" borderId="11" xfId="0" applyFont="1" applyFill="1" applyBorder="1" applyAlignment="1">
      <alignment horizontal="center" wrapText="1"/>
    </xf>
    <xf numFmtId="175" fontId="41" fillId="34" borderId="11" xfId="44" applyNumberFormat="1" applyFont="1" applyFill="1" applyBorder="1" applyAlignment="1">
      <alignment horizontal="center" wrapText="1"/>
    </xf>
    <xf numFmtId="0" fontId="41" fillId="34" borderId="12" xfId="0" applyFont="1" applyFill="1" applyBorder="1" applyAlignment="1">
      <alignment horizontal="center" wrapText="1"/>
    </xf>
    <xf numFmtId="8" fontId="3" fillId="35" borderId="13" xfId="0" applyNumberFormat="1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8" fontId="3" fillId="36" borderId="13" xfId="0" applyNumberFormat="1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8" fontId="3" fillId="36" borderId="15" xfId="0" applyNumberFormat="1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5" fontId="3" fillId="35" borderId="14" xfId="44" applyNumberFormat="1" applyFont="1" applyFill="1" applyBorder="1" applyAlignment="1">
      <alignment horizontal="center"/>
    </xf>
    <xf numFmtId="5" fontId="3" fillId="35" borderId="14" xfId="0" applyNumberFormat="1" applyFont="1" applyFill="1" applyBorder="1" applyAlignment="1">
      <alignment horizontal="center"/>
    </xf>
    <xf numFmtId="5" fontId="42" fillId="35" borderId="17" xfId="0" applyNumberFormat="1" applyFont="1" applyFill="1" applyBorder="1" applyAlignment="1">
      <alignment horizontal="center"/>
    </xf>
    <xf numFmtId="5" fontId="3" fillId="36" borderId="13" xfId="0" applyNumberFormat="1" applyFont="1" applyFill="1" applyBorder="1" applyAlignment="1">
      <alignment horizontal="center"/>
    </xf>
    <xf numFmtId="5" fontId="3" fillId="36" borderId="14" xfId="0" applyNumberFormat="1" applyFont="1" applyFill="1" applyBorder="1" applyAlignment="1">
      <alignment horizontal="center"/>
    </xf>
    <xf numFmtId="5" fontId="42" fillId="36" borderId="17" xfId="0" applyNumberFormat="1" applyFont="1" applyFill="1" applyBorder="1" applyAlignment="1">
      <alignment horizontal="center"/>
    </xf>
    <xf numFmtId="5" fontId="42" fillId="36" borderId="18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F4:K12" comment="" totalsRowShown="0">
  <autoFilter ref="F4:K12"/>
  <tableColumns count="6">
    <tableColumn id="1" name="Cone Cost / Pound"/>
    <tableColumn id="2" name="Sandwiches per day"/>
    <tableColumn id="3" name="Cost  / Oz"/>
    <tableColumn id="4" name="Savings per day"/>
    <tableColumn id="5" name=" 25 Day Month"/>
    <tableColumn id="8" name="Annual      (52 weeks)"/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id="7" name="Table18" displayName="Table18" ref="F18:K26" comment="" totalsRowShown="0">
  <autoFilter ref="F18:K26"/>
  <tableColumns count="6">
    <tableColumn id="1" name="Savings / Serving"/>
    <tableColumn id="2" name="Servings     per day"/>
    <tableColumn id="3" name="Cost  / Oz"/>
    <tableColumn id="4" name="Savings per day"/>
    <tableColumn id="5" name=" 25 Day Month"/>
    <tableColumn id="8" name="Annual      (52 weeks)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9"/>
  <sheetViews>
    <sheetView tabSelected="1" zoomScale="130" zoomScaleNormal="130" zoomScalePageLayoutView="0" workbookViewId="0" topLeftCell="A15">
      <selection activeCell="N21" sqref="N21"/>
    </sheetView>
  </sheetViews>
  <sheetFormatPr defaultColWidth="9.140625" defaultRowHeight="12.75"/>
  <cols>
    <col min="5" max="5" width="11.00390625" style="0" customWidth="1"/>
    <col min="6" max="6" width="10.7109375" style="0" customWidth="1"/>
    <col min="7" max="7" width="11.8515625" style="0" customWidth="1"/>
    <col min="8" max="8" width="13.140625" style="0" customWidth="1"/>
    <col min="9" max="9" width="12.00390625" style="17" customWidth="1"/>
    <col min="10" max="11" width="12.00390625" style="5" customWidth="1"/>
  </cols>
  <sheetData>
    <row r="3" spans="7:11" ht="12.75">
      <c r="G3" s="7" t="s">
        <v>6</v>
      </c>
      <c r="H3" s="7" t="s">
        <v>7</v>
      </c>
      <c r="I3" s="20" t="s">
        <v>8</v>
      </c>
      <c r="J3" s="7" t="s">
        <v>9</v>
      </c>
      <c r="K3" s="7" t="s">
        <v>12</v>
      </c>
    </row>
    <row r="4" spans="6:11" ht="35.25" customHeight="1">
      <c r="F4" s="12" t="s">
        <v>2</v>
      </c>
      <c r="G4" s="13" t="s">
        <v>3</v>
      </c>
      <c r="H4" s="13" t="s">
        <v>10</v>
      </c>
      <c r="I4" s="16" t="s">
        <v>4</v>
      </c>
      <c r="J4" s="13" t="s">
        <v>5</v>
      </c>
      <c r="K4" s="13" t="s">
        <v>11</v>
      </c>
    </row>
    <row r="5" spans="3:11" ht="12.75">
      <c r="C5" t="s">
        <v>0</v>
      </c>
      <c r="F5" s="11">
        <v>2.68</v>
      </c>
      <c r="G5" s="8">
        <v>60</v>
      </c>
      <c r="H5" s="22">
        <f>(F5/16)</f>
        <v>0.1675</v>
      </c>
      <c r="I5" s="21">
        <f aca="true" t="shared" si="0" ref="I5:I12">G5*H5</f>
        <v>10.05</v>
      </c>
      <c r="J5" s="10">
        <f aca="true" t="shared" si="1" ref="J5:J12">I5*25</f>
        <v>251.25000000000003</v>
      </c>
      <c r="K5" s="14">
        <f aca="true" t="shared" si="2" ref="K5:K12">J5*52</f>
        <v>13065.000000000002</v>
      </c>
    </row>
    <row r="6" spans="3:11" ht="12.75">
      <c r="C6" t="s">
        <v>1</v>
      </c>
      <c r="F6" s="11">
        <v>2.68</v>
      </c>
      <c r="G6" s="8">
        <v>80</v>
      </c>
      <c r="H6" s="22">
        <f aca="true" t="shared" si="3" ref="H6:H12">(F6/16)</f>
        <v>0.1675</v>
      </c>
      <c r="I6" s="9">
        <f t="shared" si="0"/>
        <v>13.4</v>
      </c>
      <c r="J6" s="10">
        <f t="shared" si="1"/>
        <v>335</v>
      </c>
      <c r="K6" s="14">
        <f t="shared" si="2"/>
        <v>17420</v>
      </c>
    </row>
    <row r="7" spans="6:11" ht="12.75">
      <c r="F7" s="11">
        <v>2.68</v>
      </c>
      <c r="G7" s="8">
        <v>100</v>
      </c>
      <c r="H7" s="22">
        <f t="shared" si="3"/>
        <v>0.1675</v>
      </c>
      <c r="I7" s="9">
        <f t="shared" si="0"/>
        <v>16.75</v>
      </c>
      <c r="J7" s="10">
        <f t="shared" si="1"/>
        <v>418.75</v>
      </c>
      <c r="K7" s="14">
        <f t="shared" si="2"/>
        <v>21775</v>
      </c>
    </row>
    <row r="8" spans="6:11" ht="12.75">
      <c r="F8" s="11">
        <v>2.68</v>
      </c>
      <c r="G8" s="8">
        <v>120</v>
      </c>
      <c r="H8" s="22">
        <f t="shared" si="3"/>
        <v>0.1675</v>
      </c>
      <c r="I8" s="9">
        <f t="shared" si="0"/>
        <v>20.1</v>
      </c>
      <c r="J8" s="10">
        <f t="shared" si="1"/>
        <v>502.50000000000006</v>
      </c>
      <c r="K8" s="14">
        <f t="shared" si="2"/>
        <v>26130.000000000004</v>
      </c>
    </row>
    <row r="9" spans="6:11" ht="12.75">
      <c r="F9" s="11">
        <v>2.68</v>
      </c>
      <c r="G9" s="8">
        <v>140</v>
      </c>
      <c r="H9" s="22">
        <f t="shared" si="3"/>
        <v>0.1675</v>
      </c>
      <c r="I9" s="9">
        <f t="shared" si="0"/>
        <v>23.450000000000003</v>
      </c>
      <c r="J9" s="10">
        <f t="shared" si="1"/>
        <v>586.2500000000001</v>
      </c>
      <c r="K9" s="14">
        <f t="shared" si="2"/>
        <v>30485.000000000007</v>
      </c>
    </row>
    <row r="10" spans="6:11" ht="12.75">
      <c r="F10" s="11">
        <v>2.68</v>
      </c>
      <c r="G10" s="8">
        <v>160</v>
      </c>
      <c r="H10" s="22">
        <f t="shared" si="3"/>
        <v>0.1675</v>
      </c>
      <c r="I10" s="9">
        <f t="shared" si="0"/>
        <v>26.8</v>
      </c>
      <c r="J10" s="10">
        <f t="shared" si="1"/>
        <v>670</v>
      </c>
      <c r="K10" s="14">
        <f t="shared" si="2"/>
        <v>34840</v>
      </c>
    </row>
    <row r="11" spans="6:11" ht="12.75">
      <c r="F11" s="11">
        <v>2.68</v>
      </c>
      <c r="G11" s="8">
        <v>180</v>
      </c>
      <c r="H11" s="22">
        <f t="shared" si="3"/>
        <v>0.1675</v>
      </c>
      <c r="I11" s="9">
        <f t="shared" si="0"/>
        <v>30.150000000000002</v>
      </c>
      <c r="J11" s="10">
        <f t="shared" si="1"/>
        <v>753.75</v>
      </c>
      <c r="K11" s="14">
        <f t="shared" si="2"/>
        <v>39195</v>
      </c>
    </row>
    <row r="12" spans="6:11" ht="12.75">
      <c r="F12" s="11">
        <v>2.68</v>
      </c>
      <c r="G12" s="8">
        <v>200</v>
      </c>
      <c r="H12" s="22">
        <f t="shared" si="3"/>
        <v>0.1675</v>
      </c>
      <c r="I12" s="9">
        <f t="shared" si="0"/>
        <v>33.5</v>
      </c>
      <c r="J12" s="10">
        <f t="shared" si="1"/>
        <v>837.5</v>
      </c>
      <c r="K12" s="14">
        <f t="shared" si="2"/>
        <v>43550</v>
      </c>
    </row>
    <row r="16" ht="12.75">
      <c r="H16" s="15"/>
    </row>
    <row r="17" spans="7:11" ht="12.75">
      <c r="G17" s="7" t="s">
        <v>6</v>
      </c>
      <c r="H17" s="7" t="s">
        <v>7</v>
      </c>
      <c r="I17" s="20" t="s">
        <v>8</v>
      </c>
      <c r="J17" s="7" t="s">
        <v>9</v>
      </c>
      <c r="K17" s="7" t="s">
        <v>12</v>
      </c>
    </row>
    <row r="18" spans="6:11" ht="25.5">
      <c r="F18" s="12" t="s">
        <v>14</v>
      </c>
      <c r="G18" s="13" t="s">
        <v>13</v>
      </c>
      <c r="H18" s="13" t="s">
        <v>10</v>
      </c>
      <c r="I18" s="16" t="s">
        <v>4</v>
      </c>
      <c r="J18" s="13" t="s">
        <v>5</v>
      </c>
      <c r="K18" s="13" t="s">
        <v>11</v>
      </c>
    </row>
    <row r="19" spans="6:11" ht="12.75">
      <c r="F19" s="11">
        <v>0.8</v>
      </c>
      <c r="G19" s="8">
        <v>40</v>
      </c>
      <c r="H19" s="22">
        <f>(F19/16)</f>
        <v>0.05</v>
      </c>
      <c r="I19" s="21">
        <f aca="true" t="shared" si="4" ref="I19:I26">G19*H19</f>
        <v>2</v>
      </c>
      <c r="J19" s="10">
        <f aca="true" t="shared" si="5" ref="J19:J26">I19*25</f>
        <v>50</v>
      </c>
      <c r="K19" s="14">
        <f aca="true" t="shared" si="6" ref="K19:K26">J19*52</f>
        <v>2600</v>
      </c>
    </row>
    <row r="20" spans="6:11" ht="12.75">
      <c r="F20" s="11">
        <v>0.8</v>
      </c>
      <c r="G20" s="8">
        <v>50</v>
      </c>
      <c r="H20" s="22">
        <f aca="true" t="shared" si="7" ref="H20:H26">(F20/16)</f>
        <v>0.05</v>
      </c>
      <c r="I20" s="9">
        <f t="shared" si="4"/>
        <v>2.5</v>
      </c>
      <c r="J20" s="10">
        <f t="shared" si="5"/>
        <v>62.5</v>
      </c>
      <c r="K20" s="14">
        <f t="shared" si="6"/>
        <v>3250</v>
      </c>
    </row>
    <row r="21" spans="6:11" ht="12.75">
      <c r="F21" s="11">
        <v>0.8</v>
      </c>
      <c r="G21" s="8">
        <v>60</v>
      </c>
      <c r="H21" s="22">
        <f t="shared" si="7"/>
        <v>0.05</v>
      </c>
      <c r="I21" s="9">
        <f t="shared" si="4"/>
        <v>3</v>
      </c>
      <c r="J21" s="10">
        <f t="shared" si="5"/>
        <v>75</v>
      </c>
      <c r="K21" s="14">
        <f t="shared" si="6"/>
        <v>3900</v>
      </c>
    </row>
    <row r="22" spans="3:11" ht="12.75">
      <c r="C22" s="6"/>
      <c r="F22" s="11">
        <v>0.8</v>
      </c>
      <c r="G22" s="8">
        <v>70</v>
      </c>
      <c r="H22" s="22">
        <f t="shared" si="7"/>
        <v>0.05</v>
      </c>
      <c r="I22" s="9">
        <f t="shared" si="4"/>
        <v>3.5</v>
      </c>
      <c r="J22" s="10">
        <f t="shared" si="5"/>
        <v>87.5</v>
      </c>
      <c r="K22" s="14">
        <f t="shared" si="6"/>
        <v>4550</v>
      </c>
    </row>
    <row r="23" spans="6:11" ht="12.75">
      <c r="F23" s="11">
        <v>0.8</v>
      </c>
      <c r="G23" s="8">
        <v>80</v>
      </c>
      <c r="H23" s="22">
        <f t="shared" si="7"/>
        <v>0.05</v>
      </c>
      <c r="I23" s="9">
        <f t="shared" si="4"/>
        <v>4</v>
      </c>
      <c r="J23" s="10">
        <f t="shared" si="5"/>
        <v>100</v>
      </c>
      <c r="K23" s="14">
        <f t="shared" si="6"/>
        <v>5200</v>
      </c>
    </row>
    <row r="24" spans="6:11" ht="12.75">
      <c r="F24" s="11">
        <v>0.8</v>
      </c>
      <c r="G24" s="8">
        <v>100</v>
      </c>
      <c r="H24" s="22">
        <f t="shared" si="7"/>
        <v>0.05</v>
      </c>
      <c r="I24" s="9">
        <f t="shared" si="4"/>
        <v>5</v>
      </c>
      <c r="J24" s="10">
        <f t="shared" si="5"/>
        <v>125</v>
      </c>
      <c r="K24" s="14">
        <f t="shared" si="6"/>
        <v>6500</v>
      </c>
    </row>
    <row r="25" spans="6:11" ht="12.75">
      <c r="F25" s="11">
        <v>0.8</v>
      </c>
      <c r="G25" s="8">
        <v>120</v>
      </c>
      <c r="H25" s="22">
        <f t="shared" si="7"/>
        <v>0.05</v>
      </c>
      <c r="I25" s="9">
        <f t="shared" si="4"/>
        <v>6</v>
      </c>
      <c r="J25" s="10">
        <f t="shared" si="5"/>
        <v>150</v>
      </c>
      <c r="K25" s="14">
        <f t="shared" si="6"/>
        <v>7800</v>
      </c>
    </row>
    <row r="26" spans="6:11" ht="12.75">
      <c r="F26" s="11">
        <v>0.8</v>
      </c>
      <c r="G26" s="8">
        <v>150</v>
      </c>
      <c r="H26" s="22">
        <f t="shared" si="7"/>
        <v>0.05</v>
      </c>
      <c r="I26" s="9">
        <f t="shared" si="4"/>
        <v>7.5</v>
      </c>
      <c r="J26" s="10">
        <f t="shared" si="5"/>
        <v>187.5</v>
      </c>
      <c r="K26" s="14">
        <f t="shared" si="6"/>
        <v>9750</v>
      </c>
    </row>
    <row r="27" spans="3:9" ht="12.75">
      <c r="C27" s="6"/>
      <c r="F27" s="5"/>
      <c r="G27" s="5"/>
      <c r="H27" s="5"/>
      <c r="I27" s="18"/>
    </row>
    <row r="28" spans="6:9" ht="12.75">
      <c r="F28" s="5"/>
      <c r="G28" s="5"/>
      <c r="H28" s="5"/>
      <c r="I28" s="18"/>
    </row>
    <row r="29" spans="2:9" ht="12.75">
      <c r="B29" s="4"/>
      <c r="C29" s="4"/>
      <c r="F29" s="4"/>
      <c r="G29" s="4"/>
      <c r="H29" s="4"/>
      <c r="I29" s="19"/>
    </row>
    <row r="30" spans="2:9" ht="12.75">
      <c r="B30" s="1"/>
      <c r="C30" s="2"/>
      <c r="E30" s="2"/>
      <c r="F30" s="5"/>
      <c r="G30" s="5"/>
      <c r="H30" s="5"/>
      <c r="I30" s="18"/>
    </row>
    <row r="31" spans="6:10" ht="26.25" thickBot="1">
      <c r="F31" s="23" t="s">
        <v>14</v>
      </c>
      <c r="G31" s="24" t="s">
        <v>13</v>
      </c>
      <c r="H31" s="25" t="s">
        <v>4</v>
      </c>
      <c r="I31" s="24" t="s">
        <v>15</v>
      </c>
      <c r="J31" s="26" t="s">
        <v>11</v>
      </c>
    </row>
    <row r="32" spans="5:10" ht="13.5" thickTop="1">
      <c r="E32" s="3"/>
      <c r="F32" s="27">
        <v>0.8</v>
      </c>
      <c r="G32" s="28">
        <v>40</v>
      </c>
      <c r="H32" s="33">
        <f>G32*0.8</f>
        <v>32</v>
      </c>
      <c r="I32" s="34">
        <f>H32*30</f>
        <v>960</v>
      </c>
      <c r="J32" s="35">
        <f aca="true" t="shared" si="8" ref="J32:J39">I32*52</f>
        <v>49920</v>
      </c>
    </row>
    <row r="33" spans="6:10" ht="12.75">
      <c r="F33" s="29">
        <v>0.8</v>
      </c>
      <c r="G33" s="30">
        <v>50</v>
      </c>
      <c r="H33" s="36">
        <f aca="true" t="shared" si="9" ref="H33:H39">G33*0.8</f>
        <v>40</v>
      </c>
      <c r="I33" s="37">
        <f>H33*30</f>
        <v>1200</v>
      </c>
      <c r="J33" s="38">
        <f t="shared" si="8"/>
        <v>62400</v>
      </c>
    </row>
    <row r="34" spans="6:10" ht="12.75">
      <c r="F34" s="27">
        <v>0.8</v>
      </c>
      <c r="G34" s="28">
        <v>60</v>
      </c>
      <c r="H34" s="33">
        <f t="shared" si="9"/>
        <v>48</v>
      </c>
      <c r="I34" s="33">
        <f aca="true" t="shared" si="10" ref="I34:I39">H34*30</f>
        <v>1440</v>
      </c>
      <c r="J34" s="35">
        <f t="shared" si="8"/>
        <v>74880</v>
      </c>
    </row>
    <row r="35" spans="6:10" ht="12.75">
      <c r="F35" s="29">
        <v>0.8</v>
      </c>
      <c r="G35" s="30">
        <v>70</v>
      </c>
      <c r="H35" s="36">
        <f t="shared" si="9"/>
        <v>56</v>
      </c>
      <c r="I35" s="37">
        <f t="shared" si="10"/>
        <v>1680</v>
      </c>
      <c r="J35" s="38">
        <f t="shared" si="8"/>
        <v>87360</v>
      </c>
    </row>
    <row r="36" spans="6:10" ht="12.75">
      <c r="F36" s="27">
        <v>0.8</v>
      </c>
      <c r="G36" s="28">
        <v>80</v>
      </c>
      <c r="H36" s="33">
        <f t="shared" si="9"/>
        <v>64</v>
      </c>
      <c r="I36" s="33">
        <f t="shared" si="10"/>
        <v>1920</v>
      </c>
      <c r="J36" s="35">
        <f t="shared" si="8"/>
        <v>99840</v>
      </c>
    </row>
    <row r="37" spans="6:10" ht="12.75">
      <c r="F37" s="29">
        <v>0.8</v>
      </c>
      <c r="G37" s="30">
        <v>100</v>
      </c>
      <c r="H37" s="37">
        <f t="shared" si="9"/>
        <v>80</v>
      </c>
      <c r="I37" s="37">
        <f t="shared" si="10"/>
        <v>2400</v>
      </c>
      <c r="J37" s="38">
        <f t="shared" si="8"/>
        <v>124800</v>
      </c>
    </row>
    <row r="38" spans="6:10" ht="12.75">
      <c r="F38" s="27">
        <v>0.8</v>
      </c>
      <c r="G38" s="28">
        <v>120</v>
      </c>
      <c r="H38" s="33">
        <f t="shared" si="9"/>
        <v>96</v>
      </c>
      <c r="I38" s="33">
        <f t="shared" si="10"/>
        <v>2880</v>
      </c>
      <c r="J38" s="35">
        <f t="shared" si="8"/>
        <v>149760</v>
      </c>
    </row>
    <row r="39" spans="6:10" ht="12.75">
      <c r="F39" s="31">
        <v>0.8</v>
      </c>
      <c r="G39" s="32">
        <v>150</v>
      </c>
      <c r="H39" s="37">
        <f t="shared" si="9"/>
        <v>120</v>
      </c>
      <c r="I39" s="37">
        <f t="shared" si="10"/>
        <v>3600</v>
      </c>
      <c r="J39" s="39">
        <f t="shared" si="8"/>
        <v>187200</v>
      </c>
    </row>
  </sheetData>
  <sheetProtection/>
  <printOptions/>
  <pageMargins left="0.75" right="0.75" top="1" bottom="1" header="0.5" footer="0.5"/>
  <pageSetup horizontalDpi="600" verticalDpi="600" orientation="portrait" r:id="rId3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Bettcher Industries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Wayne Daggett</dc:creator>
  <cp:keywords/>
  <dc:description/>
  <cp:lastModifiedBy>Wayne Daggett</cp:lastModifiedBy>
  <dcterms:created xsi:type="dcterms:W3CDTF">2007-11-29T13:41:06Z</dcterms:created>
  <dcterms:modified xsi:type="dcterms:W3CDTF">2015-05-08T20:19:27Z</dcterms:modified>
  <cp:category/>
  <cp:version/>
  <cp:contentType/>
  <cp:contentStatus/>
</cp:coreProperties>
</file>