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nyRomer\Desktop\"/>
    </mc:Choice>
  </mc:AlternateContent>
  <bookViews>
    <workbookView xWindow="0" yWindow="0" windowWidth="28800" windowHeight="138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8" i="1" l="1"/>
  <c r="I8" i="1"/>
  <c r="J8" i="1" s="1"/>
  <c r="K8" i="1" s="1"/>
  <c r="H9" i="1"/>
  <c r="I9" i="1" s="1"/>
  <c r="J9" i="1" s="1"/>
  <c r="K9" i="1" s="1"/>
  <c r="H10" i="1"/>
  <c r="I10" i="1" s="1"/>
  <c r="J10" i="1" s="1"/>
  <c r="K10" i="1" s="1"/>
  <c r="H11" i="1"/>
  <c r="I11" i="1" s="1"/>
  <c r="J11" i="1" s="1"/>
  <c r="K11" i="1" s="1"/>
  <c r="H12" i="1"/>
  <c r="I12" i="1"/>
  <c r="J12" i="1" s="1"/>
  <c r="K12" i="1" s="1"/>
  <c r="H13" i="1"/>
  <c r="I13" i="1" s="1"/>
  <c r="J13" i="1" s="1"/>
  <c r="K13" i="1" s="1"/>
  <c r="H14" i="1"/>
  <c r="I14" i="1"/>
  <c r="J14" i="1" s="1"/>
  <c r="K14" i="1" s="1"/>
  <c r="H7" i="1"/>
  <c r="I7" i="1" s="1"/>
  <c r="J7" i="1" s="1"/>
  <c r="K7" i="1" s="1"/>
</calcChain>
</file>

<file path=xl/sharedStrings.xml><?xml version="1.0" encoding="utf-8"?>
<sst xmlns="http://schemas.openxmlformats.org/spreadsheetml/2006/main" count="13" uniqueCount="13">
  <si>
    <t>Cone Cost / Pound</t>
  </si>
  <si>
    <t>A</t>
  </si>
  <si>
    <t>B</t>
  </si>
  <si>
    <t>C = A x B</t>
  </si>
  <si>
    <t>D = C x 25</t>
  </si>
  <si>
    <t>G = D x 12</t>
  </si>
  <si>
    <t>Assumes savings of 1 oz. per serving based on thinner, more consisent slices</t>
  </si>
  <si>
    <t>Savings per Month
(25-days)</t>
  </si>
  <si>
    <t>Savings per Year
(12 months)</t>
  </si>
  <si>
    <t>Savings per
Day</t>
  </si>
  <si>
    <t>Cost  per Oz.</t>
  </si>
  <si>
    <t>Servings per Day</t>
  </si>
  <si>
    <t>ROI Calculator for Whizard Power Knife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</si>
</sst>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75" formatCode="&quot;$&quot;#,##0.00"/>
    <numFmt numFmtId="177" formatCode="&quot;$&quot;#,##0"/>
    <numFmt numFmtId="179" formatCode="&quot;$&quot;#,##0.0000_);[Red]\(&quot;$&quot;#,##0.0000\)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i/>
      <sz val="10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/>
    </xf>
    <xf numFmtId="175" fontId="4" fillId="0" borderId="0" xfId="1" applyNumberFormat="1" applyFont="1" applyFill="1" applyBorder="1" applyAlignment="1">
      <alignment horizontal="center"/>
    </xf>
    <xf numFmtId="175" fontId="4" fillId="0" borderId="0" xfId="0" applyNumberFormat="1" applyFont="1" applyFill="1" applyBorder="1" applyAlignment="1">
      <alignment horizontal="center"/>
    </xf>
    <xf numFmtId="8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177" fontId="0" fillId="0" borderId="0" xfId="0" applyNumberFormat="1" applyFill="1" applyBorder="1" applyAlignment="1">
      <alignment horizontal="center"/>
    </xf>
    <xf numFmtId="175" fontId="5" fillId="0" borderId="0" xfId="1" applyNumberFormat="1" applyFont="1" applyFill="1" applyBorder="1" applyAlignment="1">
      <alignment horizontal="center" wrapText="1"/>
    </xf>
    <xf numFmtId="175" fontId="0" fillId="0" borderId="0" xfId="1" applyNumberFormat="1" applyFont="1"/>
    <xf numFmtId="7" fontId="4" fillId="0" borderId="0" xfId="1" applyNumberFormat="1" applyFont="1" applyFill="1" applyBorder="1" applyAlignment="1">
      <alignment horizontal="center"/>
    </xf>
    <xf numFmtId="179" fontId="4" fillId="0" borderId="0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75" fontId="8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8">
    <dxf>
      <numFmt numFmtId="177" formatCode="&quot;$&quot;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5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75" formatCode="&quot;$&quot;#,##0.0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right style="thin">
          <color indexed="21"/>
        </right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21"/>
        </left>
        <right style="thin">
          <color indexed="2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F6:K14" totalsRowShown="0" headerRowDxfId="7" dataDxfId="6">
  <autoFilter ref="F6:K14"/>
  <tableColumns count="6">
    <tableColumn id="1" name="Cone Cost / Pound" dataDxfId="5"/>
    <tableColumn id="2" name="Servings per Day" dataDxfId="4"/>
    <tableColumn id="3" name="Cost  per Oz." dataDxfId="3">
      <calculatedColumnFormula>(F7/16)</calculatedColumnFormula>
    </tableColumn>
    <tableColumn id="4" name="Savings per_x000a_Day" dataDxfId="2" dataCellStyle="Currency">
      <calculatedColumnFormula>G7*H7</calculatedColumnFormula>
    </tableColumn>
    <tableColumn id="5" name="Savings per Month_x000a_(25-days)" dataDxfId="1">
      <calculatedColumnFormula>I7*25</calculatedColumnFormula>
    </tableColumn>
    <tableColumn id="8" name="Savings per Year_x000a_(12 months)" dataDxfId="0">
      <calculatedColumnFormula>J7*12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K14"/>
  <sheetViews>
    <sheetView tabSelected="1" zoomScale="130" workbookViewId="0">
      <selection activeCell="C11" sqref="C11"/>
    </sheetView>
  </sheetViews>
  <sheetFormatPr defaultRowHeight="12.75" x14ac:dyDescent="0.2"/>
  <cols>
    <col min="5" max="5" width="11" customWidth="1"/>
    <col min="6" max="8" width="14.7109375" customWidth="1"/>
    <col min="9" max="9" width="14.7109375" style="9" customWidth="1"/>
    <col min="10" max="11" width="14.7109375" style="1" customWidth="1"/>
  </cols>
  <sheetData>
    <row r="2" spans="6:11" ht="20.25" x14ac:dyDescent="0.3">
      <c r="F2" s="18" t="s">
        <v>12</v>
      </c>
      <c r="G2" s="18"/>
      <c r="H2" s="18"/>
      <c r="I2" s="18"/>
      <c r="J2" s="18"/>
      <c r="K2" s="18"/>
    </row>
    <row r="3" spans="6:11" s="12" customFormat="1" ht="15.75" x14ac:dyDescent="0.25">
      <c r="F3" s="13" t="s">
        <v>6</v>
      </c>
      <c r="G3" s="13"/>
      <c r="H3" s="13"/>
      <c r="I3" s="13"/>
      <c r="J3" s="13"/>
      <c r="K3" s="13"/>
    </row>
    <row r="4" spans="6:11" s="12" customFormat="1" ht="15.75" x14ac:dyDescent="0.25">
      <c r="F4" s="14"/>
      <c r="G4" s="14"/>
      <c r="H4" s="14"/>
      <c r="I4" s="14"/>
      <c r="J4" s="14"/>
      <c r="K4" s="14"/>
    </row>
    <row r="5" spans="6:11" s="15" customFormat="1" x14ac:dyDescent="0.2">
      <c r="G5" s="16" t="s">
        <v>1</v>
      </c>
      <c r="H5" s="16" t="s">
        <v>2</v>
      </c>
      <c r="I5" s="17" t="s">
        <v>3</v>
      </c>
      <c r="J5" s="16" t="s">
        <v>4</v>
      </c>
      <c r="K5" s="16" t="s">
        <v>5</v>
      </c>
    </row>
    <row r="6" spans="6:11" s="1" customFormat="1" ht="38.25" customHeight="1" x14ac:dyDescent="0.2">
      <c r="F6" s="6" t="s">
        <v>0</v>
      </c>
      <c r="G6" s="6" t="s">
        <v>11</v>
      </c>
      <c r="H6" s="6" t="s">
        <v>10</v>
      </c>
      <c r="I6" s="8" t="s">
        <v>9</v>
      </c>
      <c r="J6" s="6" t="s">
        <v>7</v>
      </c>
      <c r="K6" s="6" t="s">
        <v>8</v>
      </c>
    </row>
    <row r="7" spans="6:11" x14ac:dyDescent="0.2">
      <c r="F7" s="5">
        <v>2.68</v>
      </c>
      <c r="G7" s="2">
        <v>60</v>
      </c>
      <c r="H7" s="11">
        <f>(F7/16)</f>
        <v>0.16750000000000001</v>
      </c>
      <c r="I7" s="10">
        <f t="shared" ref="I7:I14" si="0">G7*H7</f>
        <v>10.050000000000001</v>
      </c>
      <c r="J7" s="4">
        <f t="shared" ref="J7:J14" si="1">I7*25</f>
        <v>251.25000000000003</v>
      </c>
      <c r="K7" s="7">
        <f t="shared" ref="K7:K14" si="2">J7*12</f>
        <v>3015.0000000000005</v>
      </c>
    </row>
    <row r="8" spans="6:11" x14ac:dyDescent="0.2">
      <c r="F8" s="5">
        <v>2.68</v>
      </c>
      <c r="G8" s="2">
        <v>80</v>
      </c>
      <c r="H8" s="11">
        <f t="shared" ref="H8:H14" si="3">(F8/16)</f>
        <v>0.16750000000000001</v>
      </c>
      <c r="I8" s="3">
        <f t="shared" si="0"/>
        <v>13.4</v>
      </c>
      <c r="J8" s="4">
        <f t="shared" si="1"/>
        <v>335</v>
      </c>
      <c r="K8" s="7">
        <f t="shared" si="2"/>
        <v>4020</v>
      </c>
    </row>
    <row r="9" spans="6:11" x14ac:dyDescent="0.2">
      <c r="F9" s="5">
        <v>2.68</v>
      </c>
      <c r="G9" s="2">
        <v>100</v>
      </c>
      <c r="H9" s="11">
        <f t="shared" si="3"/>
        <v>0.16750000000000001</v>
      </c>
      <c r="I9" s="3">
        <f t="shared" si="0"/>
        <v>16.75</v>
      </c>
      <c r="J9" s="4">
        <f t="shared" si="1"/>
        <v>418.75</v>
      </c>
      <c r="K9" s="7">
        <f t="shared" si="2"/>
        <v>5025</v>
      </c>
    </row>
    <row r="10" spans="6:11" x14ac:dyDescent="0.2">
      <c r="F10" s="5">
        <v>2.68</v>
      </c>
      <c r="G10" s="2">
        <v>120</v>
      </c>
      <c r="H10" s="11">
        <f t="shared" si="3"/>
        <v>0.16750000000000001</v>
      </c>
      <c r="I10" s="3">
        <f t="shared" si="0"/>
        <v>20.100000000000001</v>
      </c>
      <c r="J10" s="4">
        <f t="shared" si="1"/>
        <v>502.50000000000006</v>
      </c>
      <c r="K10" s="7">
        <f t="shared" si="2"/>
        <v>6030.0000000000009</v>
      </c>
    </row>
    <row r="11" spans="6:11" x14ac:dyDescent="0.2">
      <c r="F11" s="5">
        <v>2.68</v>
      </c>
      <c r="G11" s="2">
        <v>140</v>
      </c>
      <c r="H11" s="11">
        <f t="shared" si="3"/>
        <v>0.16750000000000001</v>
      </c>
      <c r="I11" s="3">
        <f t="shared" si="0"/>
        <v>23.450000000000003</v>
      </c>
      <c r="J11" s="4">
        <f t="shared" si="1"/>
        <v>586.25000000000011</v>
      </c>
      <c r="K11" s="7">
        <f t="shared" si="2"/>
        <v>7035.0000000000018</v>
      </c>
    </row>
    <row r="12" spans="6:11" x14ac:dyDescent="0.2">
      <c r="F12" s="5">
        <v>2.68</v>
      </c>
      <c r="G12" s="2">
        <v>160</v>
      </c>
      <c r="H12" s="11">
        <f t="shared" si="3"/>
        <v>0.16750000000000001</v>
      </c>
      <c r="I12" s="3">
        <f t="shared" si="0"/>
        <v>26.8</v>
      </c>
      <c r="J12" s="4">
        <f t="shared" si="1"/>
        <v>670</v>
      </c>
      <c r="K12" s="7">
        <f t="shared" si="2"/>
        <v>8040</v>
      </c>
    </row>
    <row r="13" spans="6:11" x14ac:dyDescent="0.2">
      <c r="F13" s="5">
        <v>2.68</v>
      </c>
      <c r="G13" s="2">
        <v>180</v>
      </c>
      <c r="H13" s="11">
        <f t="shared" si="3"/>
        <v>0.16750000000000001</v>
      </c>
      <c r="I13" s="3">
        <f t="shared" si="0"/>
        <v>30.150000000000002</v>
      </c>
      <c r="J13" s="4">
        <f t="shared" si="1"/>
        <v>753.75</v>
      </c>
      <c r="K13" s="7">
        <f t="shared" si="2"/>
        <v>9045</v>
      </c>
    </row>
    <row r="14" spans="6:11" x14ac:dyDescent="0.2">
      <c r="F14" s="5">
        <v>2.68</v>
      </c>
      <c r="G14" s="2">
        <v>200</v>
      </c>
      <c r="H14" s="11">
        <f t="shared" si="3"/>
        <v>0.16750000000000001</v>
      </c>
      <c r="I14" s="3">
        <f t="shared" si="0"/>
        <v>33.5</v>
      </c>
      <c r="J14" s="4">
        <f t="shared" si="1"/>
        <v>837.5</v>
      </c>
      <c r="K14" s="7">
        <f t="shared" si="2"/>
        <v>10050</v>
      </c>
    </row>
  </sheetData>
  <mergeCells count="2">
    <mergeCell ref="F3:K3"/>
    <mergeCell ref="F2:K2"/>
  </mergeCells>
  <phoneticPr fontId="3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Bettcher Industries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Daggett</dc:creator>
  <cp:lastModifiedBy>Denny Romer</cp:lastModifiedBy>
  <dcterms:created xsi:type="dcterms:W3CDTF">2007-11-29T13:41:06Z</dcterms:created>
  <dcterms:modified xsi:type="dcterms:W3CDTF">2019-03-18T19:41:48Z</dcterms:modified>
</cp:coreProperties>
</file>